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SUYEM\İnsan Kaynakları\Şablonlar\"/>
    </mc:Choice>
  </mc:AlternateContent>
  <bookViews>
    <workbookView xWindow="330" yWindow="-105" windowWidth="12120" windowHeight="9105" tabRatio="478"/>
  </bookViews>
  <sheets>
    <sheet name="Biweekly Time Sheet" sheetId="1" r:id="rId1"/>
  </sheets>
  <calcPr calcId="152511"/>
</workbook>
</file>

<file path=xl/calcChain.xml><?xml version="1.0" encoding="utf-8"?>
<calcChain xmlns="http://schemas.openxmlformats.org/spreadsheetml/2006/main">
  <c r="D14" i="1" l="1"/>
  <c r="D16" i="1"/>
  <c r="J28" i="1"/>
  <c r="J30" i="1" s="1"/>
  <c r="H28" i="1"/>
  <c r="H30" i="1" s="1"/>
  <c r="F28" i="1"/>
  <c r="F30" i="1" s="1"/>
  <c r="K7" i="1"/>
  <c r="D27" i="1"/>
  <c r="D26" i="1"/>
  <c r="D25" i="1"/>
  <c r="D24" i="1"/>
  <c r="D23" i="1"/>
  <c r="D22" i="1"/>
  <c r="D21" i="1"/>
  <c r="D20" i="1"/>
  <c r="D19" i="1"/>
  <c r="D18" i="1"/>
  <c r="D17" i="1"/>
  <c r="D15" i="1"/>
  <c r="E28" i="1"/>
  <c r="E30" i="1" s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28" i="1" l="1"/>
  <c r="L30" i="1"/>
</calcChain>
</file>

<file path=xl/sharedStrings.xml><?xml version="1.0" encoding="utf-8"?>
<sst xmlns="http://schemas.openxmlformats.org/spreadsheetml/2006/main" count="38" uniqueCount="30">
  <si>
    <t>Employee:</t>
  </si>
  <si>
    <t>Manager:</t>
  </si>
  <si>
    <t>Employee phone:</t>
  </si>
  <si>
    <t>Day</t>
  </si>
  <si>
    <t>Regular Hours</t>
  </si>
  <si>
    <t>Overtime Hours</t>
  </si>
  <si>
    <t>Sick</t>
  </si>
  <si>
    <t>Vacation</t>
  </si>
  <si>
    <t>Total</t>
  </si>
  <si>
    <t>Saturday</t>
  </si>
  <si>
    <t>Sunday</t>
  </si>
  <si>
    <t>Monday</t>
  </si>
  <si>
    <t>Tuesday</t>
  </si>
  <si>
    <t>Wednesday</t>
  </si>
  <si>
    <t>Thursday</t>
  </si>
  <si>
    <t>Friday</t>
  </si>
  <si>
    <t>Total hours</t>
  </si>
  <si>
    <t>Total pay</t>
  </si>
  <si>
    <t>Rate per hour</t>
  </si>
  <si>
    <t>[Company Name]</t>
  </si>
  <si>
    <t>[Street Address]</t>
  </si>
  <si>
    <t>[Address 2]</t>
  </si>
  <si>
    <t>[City, ST  ZIP Code]</t>
  </si>
  <si>
    <t>Pay period start date:</t>
  </si>
  <si>
    <t>Pay period end date:</t>
  </si>
  <si>
    <t>Employee signature</t>
  </si>
  <si>
    <t>Date</t>
  </si>
  <si>
    <t>Manager signature</t>
  </si>
  <si>
    <t>Employee e-mail:</t>
  </si>
  <si>
    <t>Biweekly 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</si>
</sst>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5" x14ac:knownFonts="1">
    <font>
      <sz val="10"/>
      <name val="Arial"/>
    </font>
    <font>
      <sz val="10"/>
      <name val="Arial"/>
      <family val="2"/>
      <charset val="162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sz val="8"/>
      <name val="Century Gothic"/>
      <family val="2"/>
      <scheme val="minor"/>
    </font>
    <font>
      <sz val="10"/>
      <name val="Century Gothic"/>
      <family val="2"/>
      <scheme val="major"/>
    </font>
    <font>
      <b/>
      <sz val="9"/>
      <name val="Century Gothic"/>
      <family val="2"/>
      <scheme val="major"/>
    </font>
    <font>
      <sz val="10"/>
      <name val="Arial"/>
      <family val="2"/>
    </font>
    <font>
      <sz val="9"/>
      <name val="Century Gothic"/>
      <family val="2"/>
      <scheme val="major"/>
    </font>
    <font>
      <b/>
      <sz val="22"/>
      <color theme="1" tint="0.499984740745262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b/>
      <sz val="22"/>
      <color theme="1" tint="0.249977111117893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b/>
      <sz val="9"/>
      <color theme="0" tint="-4.9989318521683403E-2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2" fillId="0" borderId="0" xfId="0" applyFont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2" fontId="3" fillId="0" borderId="3" xfId="0" applyNumberFormat="1" applyFont="1" applyFill="1" applyBorder="1" applyAlignment="1">
      <alignment horizontal="right" vertical="center" indent="1"/>
    </xf>
    <xf numFmtId="2" fontId="3" fillId="4" borderId="3" xfId="0" applyNumberFormat="1" applyFont="1" applyFill="1" applyBorder="1" applyAlignment="1">
      <alignment horizontal="right" vertical="center" indent="1"/>
    </xf>
    <xf numFmtId="2" fontId="14" fillId="3" borderId="3" xfId="0" applyNumberFormat="1" applyFont="1" applyFill="1" applyBorder="1" applyAlignment="1">
      <alignment horizontal="right" vertical="center" indent="1"/>
    </xf>
    <xf numFmtId="165" fontId="3" fillId="0" borderId="3" xfId="1" applyNumberFormat="1" applyFont="1" applyFill="1" applyBorder="1" applyAlignment="1">
      <alignment horizontal="right" vertical="center" indent="1"/>
    </xf>
    <xf numFmtId="165" fontId="4" fillId="5" borderId="3" xfId="1" applyNumberFormat="1" applyFont="1" applyFill="1" applyBorder="1" applyAlignment="1">
      <alignment horizontal="right" vertical="center" indent="1"/>
    </xf>
    <xf numFmtId="165" fontId="4" fillId="4" borderId="3" xfId="1" applyNumberFormat="1" applyFont="1" applyFill="1" applyBorder="1" applyAlignment="1">
      <alignment horizontal="right" vertical="center" inden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/>
    <xf numFmtId="0" fontId="12" fillId="2" borderId="0" xfId="0" applyFont="1" applyFill="1" applyAlignment="1">
      <alignment vertical="center"/>
    </xf>
    <xf numFmtId="0" fontId="13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3" fillId="0" borderId="0" xfId="0" applyFont="1" applyFill="1" applyAlignment="1"/>
    <xf numFmtId="0" fontId="8" fillId="0" borderId="0" xfId="0" applyFont="1" applyAlignment="1"/>
    <xf numFmtId="0" fontId="3" fillId="0" borderId="0" xfId="0" applyFont="1" applyAlignment="1"/>
    <xf numFmtId="0" fontId="7" fillId="5" borderId="3" xfId="0" applyFont="1" applyFill="1" applyBorder="1" applyAlignment="1">
      <alignment horizontal="left" vertical="center" indent="1"/>
    </xf>
    <xf numFmtId="2" fontId="3" fillId="0" borderId="3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0" xfId="0" applyFont="1" applyAlignment="1"/>
    <xf numFmtId="0" fontId="6" fillId="0" borderId="0" xfId="0" applyFont="1" applyAlignment="1"/>
    <xf numFmtId="0" fontId="7" fillId="5" borderId="3" xfId="0" applyFont="1" applyFill="1" applyBorder="1" applyAlignment="1">
      <alignment horizontal="center" vertical="center"/>
    </xf>
    <xf numFmtId="165" fontId="4" fillId="4" borderId="3" xfId="1" applyNumberFormat="1" applyFont="1" applyFill="1" applyBorder="1" applyAlignment="1">
      <alignment horizontal="right" vertical="center" indent="1"/>
    </xf>
    <xf numFmtId="2" fontId="14" fillId="3" borderId="3" xfId="0" applyNumberFormat="1" applyFont="1" applyFill="1" applyBorder="1" applyAlignment="1">
      <alignment horizontal="right" vertical="center" indent="1"/>
    </xf>
    <xf numFmtId="165" fontId="3" fillId="0" borderId="3" xfId="1" applyNumberFormat="1" applyFont="1" applyFill="1" applyBorder="1" applyAlignment="1">
      <alignment horizontal="right" vertical="center" indent="1"/>
    </xf>
    <xf numFmtId="2" fontId="3" fillId="6" borderId="3" xfId="0" applyNumberFormat="1" applyFont="1" applyFill="1" applyBorder="1" applyAlignment="1">
      <alignment horizontal="right" vertical="center" indent="1"/>
    </xf>
    <xf numFmtId="165" fontId="3" fillId="6" borderId="3" xfId="1" applyNumberFormat="1" applyFont="1" applyFill="1" applyBorder="1" applyAlignment="1">
      <alignment horizontal="right" vertical="center" indent="1"/>
    </xf>
    <xf numFmtId="14" fontId="3" fillId="0" borderId="1" xfId="0" applyNumberFormat="1" applyFont="1" applyBorder="1" applyAlignment="1">
      <alignment horizontal="left"/>
    </xf>
    <xf numFmtId="14" fontId="3" fillId="4" borderId="2" xfId="0" applyNumberFormat="1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2:L35"/>
  <sheetViews>
    <sheetView showGridLines="0" showZeros="0" tabSelected="1" workbookViewId="0">
      <selection activeCell="D15" sqref="D15"/>
    </sheetView>
  </sheetViews>
  <sheetFormatPr defaultRowHeight="13.5" x14ac:dyDescent="0.25"/>
  <cols>
    <col min="1" max="1" width="2.7109375" style="1" customWidth="1"/>
    <col min="2" max="2" width="11.28515625" style="1" customWidth="1"/>
    <col min="3" max="3" width="5.28515625" style="1" customWidth="1"/>
    <col min="4" max="4" width="13.85546875" style="1" customWidth="1"/>
    <col min="5" max="5" width="10.28515625" style="1" customWidth="1"/>
    <col min="6" max="6" width="9.28515625" style="1" customWidth="1"/>
    <col min="7" max="7" width="1.7109375" style="1" customWidth="1"/>
    <col min="8" max="8" width="9.28515625" style="1" customWidth="1"/>
    <col min="9" max="9" width="1.7109375" style="1" customWidth="1"/>
    <col min="10" max="10" width="6.7109375" style="1" customWidth="1"/>
    <col min="11" max="11" width="4.28515625" style="1" customWidth="1"/>
    <col min="12" max="12" width="14.28515625" style="1" customWidth="1"/>
    <col min="13" max="16384" width="9.140625" style="1"/>
  </cols>
  <sheetData>
    <row r="2" spans="2:12" ht="28.5" x14ac:dyDescent="0.4">
      <c r="B2" s="9"/>
      <c r="C2" s="9"/>
      <c r="F2" s="31" t="s">
        <v>29</v>
      </c>
      <c r="G2" s="32"/>
      <c r="H2" s="32"/>
      <c r="I2" s="32"/>
      <c r="J2" s="32"/>
      <c r="K2" s="32"/>
      <c r="L2" s="32"/>
    </row>
    <row r="3" spans="2:12" x14ac:dyDescent="0.25">
      <c r="B3" s="9"/>
      <c r="C3" s="9"/>
      <c r="I3" s="2"/>
      <c r="J3" s="2"/>
    </row>
    <row r="4" spans="2:12" ht="28.5" x14ac:dyDescent="0.25">
      <c r="B4" s="29" t="s">
        <v>19</v>
      </c>
      <c r="C4" s="30"/>
      <c r="D4" s="30"/>
      <c r="E4" s="30"/>
      <c r="I4" s="2"/>
      <c r="J4" s="2"/>
    </row>
    <row r="5" spans="2:12" s="3" customFormat="1" ht="14.25" x14ac:dyDescent="0.3">
      <c r="B5" s="10"/>
      <c r="C5" s="10"/>
      <c r="I5" s="4"/>
      <c r="J5" s="4"/>
    </row>
    <row r="6" spans="2:12" s="3" customFormat="1" ht="17.100000000000001" customHeight="1" x14ac:dyDescent="0.3">
      <c r="B6" s="33" t="s">
        <v>20</v>
      </c>
      <c r="C6" s="34"/>
      <c r="D6" s="34"/>
      <c r="E6" s="34"/>
      <c r="F6" s="35" t="s">
        <v>23</v>
      </c>
      <c r="G6" s="34"/>
      <c r="H6" s="34"/>
      <c r="I6" s="34"/>
      <c r="J6" s="34"/>
      <c r="K6" s="48">
        <v>43405</v>
      </c>
      <c r="L6" s="48"/>
    </row>
    <row r="7" spans="2:12" s="3" customFormat="1" ht="17.100000000000001" customHeight="1" x14ac:dyDescent="0.3">
      <c r="B7" s="33" t="s">
        <v>21</v>
      </c>
      <c r="C7" s="34"/>
      <c r="D7" s="34"/>
      <c r="E7" s="34"/>
      <c r="F7" s="35" t="s">
        <v>24</v>
      </c>
      <c r="G7" s="34"/>
      <c r="H7" s="34"/>
      <c r="I7" s="34"/>
      <c r="J7" s="34"/>
      <c r="K7" s="49">
        <f>IF($K$6="","",$K$6+13)</f>
        <v>43418</v>
      </c>
      <c r="L7" s="49"/>
    </row>
    <row r="8" spans="2:12" s="3" customFormat="1" ht="17.100000000000001" customHeight="1" x14ac:dyDescent="0.3">
      <c r="B8" s="33" t="s">
        <v>22</v>
      </c>
      <c r="C8" s="34"/>
      <c r="D8" s="34"/>
      <c r="E8" s="34"/>
      <c r="F8" s="11"/>
      <c r="G8" s="5"/>
      <c r="I8" s="5"/>
      <c r="J8" s="5"/>
      <c r="K8" s="6"/>
      <c r="L8" s="6"/>
    </row>
    <row r="9" spans="2:12" s="3" customFormat="1" ht="17.100000000000001" customHeight="1" x14ac:dyDescent="0.3">
      <c r="B9" s="5"/>
      <c r="C9" s="5"/>
      <c r="D9" s="5"/>
      <c r="E9" s="6"/>
      <c r="G9" s="5"/>
      <c r="I9" s="5"/>
      <c r="J9" s="5"/>
      <c r="K9" s="6"/>
      <c r="L9" s="6"/>
    </row>
    <row r="10" spans="2:12" s="3" customFormat="1" ht="17.100000000000001" customHeight="1" x14ac:dyDescent="0.3">
      <c r="B10" s="40" t="s">
        <v>0</v>
      </c>
      <c r="C10" s="41"/>
      <c r="D10" s="38"/>
      <c r="E10" s="38"/>
      <c r="F10" s="12"/>
      <c r="G10" s="40" t="s">
        <v>2</v>
      </c>
      <c r="H10" s="41"/>
      <c r="I10" s="41"/>
      <c r="J10" s="41"/>
      <c r="K10" s="38"/>
      <c r="L10" s="38"/>
    </row>
    <row r="11" spans="2:12" s="3" customFormat="1" ht="17.100000000000001" customHeight="1" x14ac:dyDescent="0.3">
      <c r="B11" s="40" t="s">
        <v>1</v>
      </c>
      <c r="C11" s="41"/>
      <c r="D11" s="39"/>
      <c r="E11" s="39"/>
      <c r="F11" s="12"/>
      <c r="G11" s="40" t="s">
        <v>28</v>
      </c>
      <c r="H11" s="41"/>
      <c r="I11" s="41"/>
      <c r="J11" s="41"/>
      <c r="K11" s="39"/>
      <c r="L11" s="39"/>
    </row>
    <row r="12" spans="2:12" ht="18.75" customHeight="1" x14ac:dyDescent="0.25">
      <c r="D12" s="7"/>
    </row>
    <row r="13" spans="2:12" ht="30" customHeight="1" x14ac:dyDescent="0.25">
      <c r="B13" s="36" t="s">
        <v>3</v>
      </c>
      <c r="C13" s="36"/>
      <c r="D13" s="36"/>
      <c r="E13" s="13" t="s">
        <v>4</v>
      </c>
      <c r="F13" s="50" t="s">
        <v>5</v>
      </c>
      <c r="G13" s="50"/>
      <c r="H13" s="42" t="s">
        <v>6</v>
      </c>
      <c r="I13" s="42"/>
      <c r="J13" s="42" t="s">
        <v>7</v>
      </c>
      <c r="K13" s="42"/>
      <c r="L13" s="14" t="s">
        <v>8</v>
      </c>
    </row>
    <row r="14" spans="2:12" ht="21.95" customHeight="1" x14ac:dyDescent="0.25">
      <c r="B14" s="36" t="s">
        <v>11</v>
      </c>
      <c r="C14" s="36"/>
      <c r="D14" s="15">
        <f>K6</f>
        <v>43405</v>
      </c>
      <c r="E14" s="21"/>
      <c r="F14" s="46"/>
      <c r="G14" s="46"/>
      <c r="H14" s="37"/>
      <c r="I14" s="37"/>
      <c r="J14" s="46"/>
      <c r="K14" s="46"/>
      <c r="L14" s="22">
        <f t="shared" ref="L14:L27" si="0">IF(SUM(E14:K14)&gt;24,"You've entered more than 24 hours.",SUM(E14:K14))</f>
        <v>0</v>
      </c>
    </row>
    <row r="15" spans="2:12" ht="21.95" customHeight="1" x14ac:dyDescent="0.25">
      <c r="B15" s="36" t="s">
        <v>12</v>
      </c>
      <c r="C15" s="36"/>
      <c r="D15" s="15">
        <f>IF($K$6="","",$K$6+1)</f>
        <v>43406</v>
      </c>
      <c r="E15" s="21"/>
      <c r="F15" s="46"/>
      <c r="G15" s="46"/>
      <c r="H15" s="37"/>
      <c r="I15" s="37"/>
      <c r="J15" s="46"/>
      <c r="K15" s="46"/>
      <c r="L15" s="22">
        <f t="shared" si="0"/>
        <v>0</v>
      </c>
    </row>
    <row r="16" spans="2:12" ht="21.95" customHeight="1" x14ac:dyDescent="0.25">
      <c r="B16" s="36" t="s">
        <v>13</v>
      </c>
      <c r="C16" s="36"/>
      <c r="D16" s="15">
        <f>IF($K$6="","",$K$6+2)</f>
        <v>43407</v>
      </c>
      <c r="E16" s="21"/>
      <c r="F16" s="46"/>
      <c r="G16" s="46"/>
      <c r="H16" s="37"/>
      <c r="I16" s="37"/>
      <c r="J16" s="46"/>
      <c r="K16" s="46"/>
      <c r="L16" s="22">
        <f t="shared" si="0"/>
        <v>0</v>
      </c>
    </row>
    <row r="17" spans="2:12" ht="21.95" customHeight="1" x14ac:dyDescent="0.25">
      <c r="B17" s="36" t="s">
        <v>14</v>
      </c>
      <c r="C17" s="36"/>
      <c r="D17" s="15">
        <f>IF($K$6="","",$K$6+3)</f>
        <v>43408</v>
      </c>
      <c r="E17" s="21"/>
      <c r="F17" s="46"/>
      <c r="G17" s="46"/>
      <c r="H17" s="37"/>
      <c r="I17" s="37"/>
      <c r="J17" s="46"/>
      <c r="K17" s="46"/>
      <c r="L17" s="22">
        <f t="shared" si="0"/>
        <v>0</v>
      </c>
    </row>
    <row r="18" spans="2:12" ht="21.95" customHeight="1" x14ac:dyDescent="0.25">
      <c r="B18" s="36" t="s">
        <v>15</v>
      </c>
      <c r="C18" s="36"/>
      <c r="D18" s="15">
        <f>IF($K$6="","",$K$6+4)</f>
        <v>43409</v>
      </c>
      <c r="E18" s="21"/>
      <c r="F18" s="46"/>
      <c r="G18" s="46"/>
      <c r="H18" s="37"/>
      <c r="I18" s="37"/>
      <c r="J18" s="46"/>
      <c r="K18" s="46"/>
      <c r="L18" s="22">
        <f t="shared" si="0"/>
        <v>0</v>
      </c>
    </row>
    <row r="19" spans="2:12" ht="21.95" customHeight="1" x14ac:dyDescent="0.25">
      <c r="B19" s="36" t="s">
        <v>9</v>
      </c>
      <c r="C19" s="36"/>
      <c r="D19" s="15">
        <f>IF($K$6="","",$K$6+5)</f>
        <v>43410</v>
      </c>
      <c r="E19" s="21"/>
      <c r="F19" s="46"/>
      <c r="G19" s="46"/>
      <c r="H19" s="37"/>
      <c r="I19" s="37"/>
      <c r="J19" s="46"/>
      <c r="K19" s="46"/>
      <c r="L19" s="22">
        <f t="shared" si="0"/>
        <v>0</v>
      </c>
    </row>
    <row r="20" spans="2:12" ht="21.95" customHeight="1" x14ac:dyDescent="0.25">
      <c r="B20" s="36" t="s">
        <v>10</v>
      </c>
      <c r="C20" s="36"/>
      <c r="D20" s="15">
        <f>IF($K$6="","",$K$6+6)</f>
        <v>43411</v>
      </c>
      <c r="E20" s="21"/>
      <c r="F20" s="46"/>
      <c r="G20" s="46"/>
      <c r="H20" s="37"/>
      <c r="I20" s="37"/>
      <c r="J20" s="46"/>
      <c r="K20" s="46"/>
      <c r="L20" s="22">
        <f t="shared" si="0"/>
        <v>0</v>
      </c>
    </row>
    <row r="21" spans="2:12" ht="21.95" customHeight="1" x14ac:dyDescent="0.25">
      <c r="B21" s="36" t="s">
        <v>11</v>
      </c>
      <c r="C21" s="36"/>
      <c r="D21" s="15">
        <f>IF($K$6="","",$K$6+7)</f>
        <v>43412</v>
      </c>
      <c r="E21" s="21"/>
      <c r="F21" s="46"/>
      <c r="G21" s="46"/>
      <c r="H21" s="37"/>
      <c r="I21" s="37"/>
      <c r="J21" s="46"/>
      <c r="K21" s="46"/>
      <c r="L21" s="22">
        <f t="shared" si="0"/>
        <v>0</v>
      </c>
    </row>
    <row r="22" spans="2:12" ht="21.95" customHeight="1" x14ac:dyDescent="0.25">
      <c r="B22" s="36" t="s">
        <v>12</v>
      </c>
      <c r="C22" s="36"/>
      <c r="D22" s="15">
        <f>IF($K$6="","",$K$6+8)</f>
        <v>43413</v>
      </c>
      <c r="E22" s="21"/>
      <c r="F22" s="46"/>
      <c r="G22" s="46"/>
      <c r="H22" s="37"/>
      <c r="I22" s="37"/>
      <c r="J22" s="46"/>
      <c r="K22" s="46"/>
      <c r="L22" s="22">
        <f t="shared" si="0"/>
        <v>0</v>
      </c>
    </row>
    <row r="23" spans="2:12" ht="21.95" customHeight="1" x14ac:dyDescent="0.25">
      <c r="B23" s="36" t="s">
        <v>13</v>
      </c>
      <c r="C23" s="36"/>
      <c r="D23" s="15">
        <f>IF($K$6="","",$K$6+9)</f>
        <v>43414</v>
      </c>
      <c r="E23" s="21"/>
      <c r="F23" s="46"/>
      <c r="G23" s="46"/>
      <c r="H23" s="37"/>
      <c r="I23" s="37"/>
      <c r="J23" s="46"/>
      <c r="K23" s="46"/>
      <c r="L23" s="22">
        <f t="shared" si="0"/>
        <v>0</v>
      </c>
    </row>
    <row r="24" spans="2:12" ht="21.95" customHeight="1" x14ac:dyDescent="0.25">
      <c r="B24" s="36" t="s">
        <v>14</v>
      </c>
      <c r="C24" s="36"/>
      <c r="D24" s="15">
        <f>IF($K$6="","",$K$6+10)</f>
        <v>43415</v>
      </c>
      <c r="E24" s="21"/>
      <c r="F24" s="46"/>
      <c r="G24" s="46"/>
      <c r="H24" s="37"/>
      <c r="I24" s="37"/>
      <c r="J24" s="46"/>
      <c r="K24" s="46"/>
      <c r="L24" s="22">
        <f t="shared" si="0"/>
        <v>0</v>
      </c>
    </row>
    <row r="25" spans="2:12" ht="21.95" customHeight="1" x14ac:dyDescent="0.25">
      <c r="B25" s="36" t="s">
        <v>15</v>
      </c>
      <c r="C25" s="36"/>
      <c r="D25" s="15">
        <f>IF($K$6="","",$K$6+11)</f>
        <v>43416</v>
      </c>
      <c r="E25" s="21"/>
      <c r="F25" s="46"/>
      <c r="G25" s="46"/>
      <c r="H25" s="37"/>
      <c r="I25" s="37"/>
      <c r="J25" s="46"/>
      <c r="K25" s="46"/>
      <c r="L25" s="22">
        <f t="shared" si="0"/>
        <v>0</v>
      </c>
    </row>
    <row r="26" spans="2:12" ht="21.95" customHeight="1" x14ac:dyDescent="0.25">
      <c r="B26" s="36" t="s">
        <v>9</v>
      </c>
      <c r="C26" s="36"/>
      <c r="D26" s="15">
        <f>IF($K$6="","",$K$6+12)</f>
        <v>43417</v>
      </c>
      <c r="E26" s="21"/>
      <c r="F26" s="46"/>
      <c r="G26" s="46"/>
      <c r="H26" s="37"/>
      <c r="I26" s="37"/>
      <c r="J26" s="46"/>
      <c r="K26" s="46"/>
      <c r="L26" s="22">
        <f t="shared" si="0"/>
        <v>0</v>
      </c>
    </row>
    <row r="27" spans="2:12" ht="21.95" customHeight="1" x14ac:dyDescent="0.25">
      <c r="B27" s="36" t="s">
        <v>10</v>
      </c>
      <c r="C27" s="36"/>
      <c r="D27" s="15">
        <f>IF($K$6="","",$K$6+13)</f>
        <v>43418</v>
      </c>
      <c r="E27" s="21"/>
      <c r="F27" s="46"/>
      <c r="G27" s="46"/>
      <c r="H27" s="37"/>
      <c r="I27" s="37"/>
      <c r="J27" s="46"/>
      <c r="K27" s="46"/>
      <c r="L27" s="22">
        <f t="shared" si="0"/>
        <v>0</v>
      </c>
    </row>
    <row r="28" spans="2:12" ht="21.95" customHeight="1" x14ac:dyDescent="0.25">
      <c r="D28" s="16" t="s">
        <v>16</v>
      </c>
      <c r="E28" s="23">
        <f>SUM(E14:E27)</f>
        <v>0</v>
      </c>
      <c r="F28" s="44">
        <f>SUM(F14:F27)</f>
        <v>0</v>
      </c>
      <c r="G28" s="44"/>
      <c r="H28" s="44">
        <f>SUM(H14:H27)</f>
        <v>0</v>
      </c>
      <c r="I28" s="44"/>
      <c r="J28" s="44">
        <f>SUM(J14:J27)</f>
        <v>0</v>
      </c>
      <c r="K28" s="44"/>
      <c r="L28" s="23">
        <f>SUM(L14:L27)</f>
        <v>0</v>
      </c>
    </row>
    <row r="29" spans="2:12" ht="21.95" customHeight="1" x14ac:dyDescent="0.25">
      <c r="D29" s="16" t="s">
        <v>18</v>
      </c>
      <c r="E29" s="24"/>
      <c r="F29" s="47"/>
      <c r="G29" s="47"/>
      <c r="H29" s="45"/>
      <c r="I29" s="45"/>
      <c r="J29" s="47"/>
      <c r="K29" s="47"/>
      <c r="L29" s="25"/>
    </row>
    <row r="30" spans="2:12" ht="21.95" customHeight="1" x14ac:dyDescent="0.25">
      <c r="D30" s="16" t="s">
        <v>17</v>
      </c>
      <c r="E30" s="26">
        <f>E28*E29</f>
        <v>0</v>
      </c>
      <c r="F30" s="43">
        <f>F28*F29</f>
        <v>0</v>
      </c>
      <c r="G30" s="43"/>
      <c r="H30" s="43">
        <f>H28*H29</f>
        <v>0</v>
      </c>
      <c r="I30" s="43"/>
      <c r="J30" s="43">
        <f>J28*J29</f>
        <v>0</v>
      </c>
      <c r="K30" s="43"/>
      <c r="L30" s="26">
        <f>SUM(E30:J30)</f>
        <v>0</v>
      </c>
    </row>
    <row r="32" spans="2:12" ht="26.25" customHeight="1" x14ac:dyDescent="0.3">
      <c r="B32" s="8"/>
      <c r="C32" s="8"/>
      <c r="E32" s="38"/>
      <c r="F32" s="38"/>
      <c r="G32" s="38"/>
      <c r="H32" s="38"/>
      <c r="I32" s="38"/>
      <c r="J32" s="38"/>
      <c r="K32" s="38"/>
      <c r="L32" s="38"/>
    </row>
    <row r="33" spans="5:12" ht="17.100000000000001" customHeight="1" x14ac:dyDescent="0.25">
      <c r="E33" s="27" t="s">
        <v>25</v>
      </c>
      <c r="F33" s="28"/>
      <c r="G33" s="17"/>
      <c r="H33" s="18"/>
      <c r="I33" s="19"/>
      <c r="K33" s="20" t="s">
        <v>26</v>
      </c>
      <c r="L33" s="17"/>
    </row>
    <row r="34" spans="5:12" s="3" customFormat="1" ht="17.25" customHeight="1" x14ac:dyDescent="0.3">
      <c r="E34" s="38"/>
      <c r="F34" s="38"/>
      <c r="G34" s="38"/>
      <c r="H34" s="38"/>
      <c r="I34" s="38"/>
      <c r="J34" s="38"/>
      <c r="K34" s="38"/>
      <c r="L34" s="38"/>
    </row>
    <row r="35" spans="5:12" ht="17.100000000000001" customHeight="1" x14ac:dyDescent="0.25">
      <c r="E35" s="27" t="s">
        <v>27</v>
      </c>
      <c r="F35" s="28"/>
      <c r="G35" s="19"/>
      <c r="H35" s="17"/>
      <c r="I35" s="17"/>
      <c r="K35" s="20" t="s">
        <v>26</v>
      </c>
      <c r="L35" s="17"/>
    </row>
  </sheetData>
  <mergeCells count="92">
    <mergeCell ref="F16:G16"/>
    <mergeCell ref="F23:G23"/>
    <mergeCell ref="F30:G30"/>
    <mergeCell ref="K11:L11"/>
    <mergeCell ref="K10:L10"/>
    <mergeCell ref="K6:L6"/>
    <mergeCell ref="K7:L7"/>
    <mergeCell ref="F24:G24"/>
    <mergeCell ref="F25:G25"/>
    <mergeCell ref="F26:G26"/>
    <mergeCell ref="F27:G27"/>
    <mergeCell ref="F28:G28"/>
    <mergeCell ref="F29:G29"/>
    <mergeCell ref="J30:K30"/>
    <mergeCell ref="F13:G13"/>
    <mergeCell ref="F14:G14"/>
    <mergeCell ref="F15:G15"/>
    <mergeCell ref="J24:K24"/>
    <mergeCell ref="J25:K25"/>
    <mergeCell ref="J26:K26"/>
    <mergeCell ref="J27:K27"/>
    <mergeCell ref="J28:K28"/>
    <mergeCell ref="J29:K29"/>
    <mergeCell ref="E34:J34"/>
    <mergeCell ref="K32:L32"/>
    <mergeCell ref="K34:L34"/>
    <mergeCell ref="J13:K13"/>
    <mergeCell ref="J14:K14"/>
    <mergeCell ref="J15:K15"/>
    <mergeCell ref="J16:K16"/>
    <mergeCell ref="J17:K17"/>
    <mergeCell ref="J18:K18"/>
    <mergeCell ref="J19:K19"/>
    <mergeCell ref="E32:J32"/>
    <mergeCell ref="J20:K20"/>
    <mergeCell ref="J21:K21"/>
    <mergeCell ref="J22:K22"/>
    <mergeCell ref="J23:K23"/>
    <mergeCell ref="B17:C17"/>
    <mergeCell ref="B18:C18"/>
    <mergeCell ref="B19:C19"/>
    <mergeCell ref="F21:G21"/>
    <mergeCell ref="F22:G22"/>
    <mergeCell ref="F17:G17"/>
    <mergeCell ref="F18:G18"/>
    <mergeCell ref="F19:G19"/>
    <mergeCell ref="F20:G20"/>
    <mergeCell ref="H17:I17"/>
    <mergeCell ref="H30:I30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18:I18"/>
    <mergeCell ref="B20:C20"/>
    <mergeCell ref="D10:E10"/>
    <mergeCell ref="D11:E11"/>
    <mergeCell ref="B13:D13"/>
    <mergeCell ref="B14:C14"/>
    <mergeCell ref="B15:C15"/>
    <mergeCell ref="B16:C16"/>
    <mergeCell ref="G10:J10"/>
    <mergeCell ref="G11:J11"/>
    <mergeCell ref="B10:C10"/>
    <mergeCell ref="B11:C11"/>
    <mergeCell ref="H13:I13"/>
    <mergeCell ref="H14:I14"/>
    <mergeCell ref="H15:I15"/>
    <mergeCell ref="H16:I16"/>
    <mergeCell ref="E33:F33"/>
    <mergeCell ref="E35:F35"/>
    <mergeCell ref="B4:E4"/>
    <mergeCell ref="F2:L2"/>
    <mergeCell ref="B6:E6"/>
    <mergeCell ref="B7:E7"/>
    <mergeCell ref="B8:E8"/>
    <mergeCell ref="F6:J6"/>
    <mergeCell ref="F7:J7"/>
    <mergeCell ref="B25:C25"/>
    <mergeCell ref="B26:C26"/>
    <mergeCell ref="B27:C27"/>
    <mergeCell ref="B21:C21"/>
    <mergeCell ref="B22:C22"/>
    <mergeCell ref="B23:C23"/>
    <mergeCell ref="B24:C24"/>
  </mergeCells>
  <phoneticPr fontId="0" type="noConversion"/>
  <printOptions horizontalCentered="1"/>
  <pageMargins left="0.75" right="0.75" top="0.5" bottom="0.5" header="0.5" footer="0"/>
  <pageSetup orientation="portrait" r:id="rId1"/>
  <headerFooter alignWithMargins="0"/>
  <ignoredErrors>
    <ignoredError sqref="L14:L27 J28 H28 E28:F28 E30:F30 H30 J30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F43C01-72D5-44AE-A799-25127B3071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 sheet with sick leave and vacation</dc:title>
  <dc:creator>Kenan Çılman</dc:creator>
  <cp:keywords/>
  <cp:lastModifiedBy>Kenan Çılman</cp:lastModifiedBy>
  <cp:lastPrinted>2012-03-10T03:05:21Z</cp:lastPrinted>
  <dcterms:created xsi:type="dcterms:W3CDTF">2014-10-04T15:48:25Z</dcterms:created>
  <dcterms:modified xsi:type="dcterms:W3CDTF">2014-10-04T15:48:25Z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